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10 OKTOBAR 2026\"/>
    </mc:Choice>
  </mc:AlternateContent>
  <xr:revisionPtr revIDLastSave="0" documentId="13_ncr:1_{81CCFE03-3E57-45AA-8648-036E65ABE7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8" i="1" l="1"/>
  <c r="C21" i="1"/>
  <c r="B25" i="1" l="1"/>
  <c r="B23" i="1" l="1"/>
</calcChain>
</file>

<file path=xl/sharedStrings.xml><?xml version="1.0" encoding="utf-8"?>
<sst xmlns="http://schemas.openxmlformats.org/spreadsheetml/2006/main" count="108" uniqueCount="73">
  <si>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</si>
  <si>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</si>
  <si>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</si>
  <si>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</si>
  <si>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</si>
  <si>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</si>
  <si>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</si>
  <si>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</si>
  <si>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</si>
  <si>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07F</t>
  </si>
  <si>
    <t>28.10.2026.</t>
  </si>
  <si>
    <t>29.10.2026.</t>
  </si>
  <si>
    <t>IZVOD  BR. 250</t>
  </si>
  <si>
    <t>UPLATA DIREKTNA PLAĆANJA RFZO - LEKOVI U SEKUNDARNOJ I TERCIJARNOJ ZZ 071</t>
  </si>
  <si>
    <t>UPLATA DIREKTNA PLAĆANJA RFZO - CITOSTATICI SA  LISTE LEKOVA 073</t>
  </si>
  <si>
    <t>UPLATA DIREKTNA PLAĆANJA RFZO - DIJALIZA LEKOVI PO POSEBNOM REŽIMU C LISTA 074</t>
  </si>
  <si>
    <t>UPLATA DIREKTNA PLAĆANJA RFZO - ENERGENTI U SZ 07C</t>
  </si>
  <si>
    <t>UPLATA DIREKTNA PLAĆANJA RFZO - MATERIJAL ZA DIJALIZU 080</t>
  </si>
  <si>
    <t>UPLATA DIREKTNA PLAĆANJA RFZO - STENTOVI 082</t>
  </si>
  <si>
    <t>UPLATA DIREKTNA PLAĆANJA RFZO - SANITETSKI I MEDICINSKI MATERIJAL  SZ 085</t>
  </si>
  <si>
    <t>UPLATA DIREKTNA PLAĆANJA RFZO - REAGENSI U SEKUNDARNOJ ZDRAVSTVENOJ ZAŠTITI 086</t>
  </si>
  <si>
    <t>UPLATA DIREKTNA PLAĆANJA RFZO - INTRAOKULARNA SOČIVA 088</t>
  </si>
  <si>
    <t>UPLATA ZOM-IMPEX - POVRAĆAJ SREDSTAVA ZA MARJANA BLAGOJEVIĆA</t>
  </si>
  <si>
    <t>DIREKTNA PLAĆANJA RFZO - LEKOVI U SEKUNDARNOJ I TERCIJARNOJ ZZ 071</t>
  </si>
  <si>
    <t>INPHARM  CO DOO BEOGRAD</t>
  </si>
  <si>
    <t>BEOHEM-3 DOO</t>
  </si>
  <si>
    <t>FARMALOGIST DOO BEOGRAD</t>
  </si>
  <si>
    <t>BOEHRINGER INGELHEIM SERBIA DOO BEOGRAD</t>
  </si>
  <si>
    <t>B.BRAUN ADRIA RSRB DOO BEOGRAD</t>
  </si>
  <si>
    <t>AMICUS SRB. DOO BEOGRAD</t>
  </si>
  <si>
    <t>PHOENIX PHARMA DOO BEOGRAD</t>
  </si>
  <si>
    <t>VEGA DOO VALJEVO</t>
  </si>
  <si>
    <t>SOPHARMA TRADING</t>
  </si>
  <si>
    <t>DIREKTNA PLAĆANJA RFZO - CITOSTATICI SA  LISTE LEKOVA 073</t>
  </si>
  <si>
    <t>PHARMASWISS  DOO BEOGRAD</t>
  </si>
  <si>
    <t>MEDIKUNION DOO BEOGRAD</t>
  </si>
  <si>
    <t>DIREKTNA PLAĆANJA RFZO - DIJALIZA LEKOVI PO POSEBNOM REŽIMU C LISTA 074</t>
  </si>
  <si>
    <t>VELEXFARM DOO BEOGRAD</t>
  </si>
  <si>
    <t>MEDICA LINEA PHARM</t>
  </si>
  <si>
    <t>ADOC DOO BEOGRAD</t>
  </si>
  <si>
    <t>MAGNA PHARMACIA DOO BEOGRAD</t>
  </si>
  <si>
    <t>DIREKTNA PLAĆANJA RFZO - ENERGENTI U SZ 07C</t>
  </si>
  <si>
    <t>YUGOROSGAZ AD Beograd</t>
  </si>
  <si>
    <t>DIREKTNA PLAĆANJA RFZO - MATERIJAL ZA DIJALIZU 080</t>
  </si>
  <si>
    <t>MEDICON DOO DEČ</t>
  </si>
  <si>
    <t>ECOTRADE BG DOO NIŠ</t>
  </si>
  <si>
    <t>FRESENIUS MEDICAL CARE SRBIJA DOO VRŠAC</t>
  </si>
  <si>
    <t>DIREKTNA PLAĆANJA RFZO - STENTOVI 082</t>
  </si>
  <si>
    <t>SOUL MEDICAL DOO</t>
  </si>
  <si>
    <t>HERMES-PHARMA</t>
  </si>
  <si>
    <t>VICOR DOO NOVI BEOGRAD</t>
  </si>
  <si>
    <t>DIREKTNA PLAĆANJA RFZO - SANITETSKI I MEDICINSKI MATERIJAL  SZ 085</t>
  </si>
  <si>
    <t>SN MEDIC DOO BEOGRAD</t>
  </si>
  <si>
    <t>FLORA KOMERC DOO GORNJI MILANOVAC</t>
  </si>
  <si>
    <t>MEDIV DOO BEOGRAD - NOVI BEOGRAD</t>
  </si>
  <si>
    <t>GALENIKA TEHNOPLAST DOO</t>
  </si>
  <si>
    <t>PROFESIONAL MEDIC DOO</t>
  </si>
  <si>
    <t>OMNI MEDIKAL DOO BEOGRAD</t>
  </si>
  <si>
    <t>ZOREX PHARMA</t>
  </si>
  <si>
    <t>FUTURE PHARM DOO STARA PAZOVA</t>
  </si>
  <si>
    <t>ATAN MARK DOO BEOGRAD</t>
  </si>
  <si>
    <t>OPTICUS DOO BEOGRAD</t>
  </si>
  <si>
    <t>HUMANIS</t>
  </si>
  <si>
    <t>GOSPER  DOO BEOGRAD</t>
  </si>
  <si>
    <t>INEL MEDIK VP D.O.O. BEOGRAD-VRČIN</t>
  </si>
  <si>
    <t>SUPERLAB DOO BEOGRAD</t>
  </si>
  <si>
    <t>LAYON   DOO</t>
  </si>
  <si>
    <t>DIREKTNA PLAĆANJA RFZO - REAGENSI U SEKUNDARNOJ ZDRAVSTVENOJ ZAŠTITI 086</t>
  </si>
  <si>
    <t>YUNYCOM DOO BEOGRAD</t>
  </si>
  <si>
    <t>MAYMEDICA DOO BEOGRAD</t>
  </si>
  <si>
    <t>Team Medical</t>
  </si>
  <si>
    <t>DIREKTNA PLAĆANJA RFZO - INTRAOKULARNA SOČIVA 088</t>
  </si>
  <si>
    <t xml:space="preserve">POVRAĆAJ SREDSTAVA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</si>
</sst>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10" borderId="0" applyNumberFormat="0" applyBorder="0" applyAlignment="0" applyProtection="0"/>
    <xf numFmtId="0" fontId="47" fillId="14" borderId="0" applyNumberFormat="0" applyBorder="0" applyAlignment="0" applyProtection="0"/>
    <xf numFmtId="0" fontId="47" fillId="18" borderId="0" applyNumberFormat="0" applyBorder="0" applyAlignment="0" applyProtection="0"/>
    <xf numFmtId="0" fontId="47" fillId="22" borderId="0" applyNumberFormat="0" applyBorder="0" applyAlignment="0" applyProtection="0"/>
    <xf numFmtId="0" fontId="47" fillId="26" borderId="0" applyNumberFormat="0" applyBorder="0" applyAlignment="0" applyProtection="0"/>
    <xf numFmtId="0" fontId="47" fillId="30" borderId="0" applyNumberFormat="0" applyBorder="0" applyAlignment="0" applyProtection="0"/>
    <xf numFmtId="0" fontId="47" fillId="11" borderId="0" applyNumberFormat="0" applyBorder="0" applyAlignment="0" applyProtection="0"/>
    <xf numFmtId="0" fontId="47" fillId="15" borderId="0" applyNumberFormat="0" applyBorder="0" applyAlignment="0" applyProtection="0"/>
    <xf numFmtId="0" fontId="47" fillId="19" borderId="0" applyNumberFormat="0" applyBorder="0" applyAlignment="0" applyProtection="0"/>
    <xf numFmtId="0" fontId="47" fillId="23" borderId="0" applyNumberFormat="0" applyBorder="0" applyAlignment="0" applyProtection="0"/>
    <xf numFmtId="0" fontId="47" fillId="27" borderId="0" applyNumberFormat="0" applyBorder="0" applyAlignment="0" applyProtection="0"/>
    <xf numFmtId="0" fontId="47" fillId="31" borderId="0" applyNumberFormat="0" applyBorder="0" applyAlignment="0" applyProtection="0"/>
    <xf numFmtId="0" fontId="71" fillId="12" borderId="0" applyNumberFormat="0" applyBorder="0" applyAlignment="0" applyProtection="0"/>
    <xf numFmtId="0" fontId="71" fillId="16" borderId="0" applyNumberFormat="0" applyBorder="0" applyAlignment="0" applyProtection="0"/>
    <xf numFmtId="0" fontId="71" fillId="20" borderId="0" applyNumberFormat="0" applyBorder="0" applyAlignment="0" applyProtection="0"/>
    <xf numFmtId="0" fontId="71" fillId="24" borderId="0" applyNumberFormat="0" applyBorder="0" applyAlignment="0" applyProtection="0"/>
    <xf numFmtId="0" fontId="71" fillId="28" borderId="0" applyNumberFormat="0" applyBorder="0" applyAlignment="0" applyProtection="0"/>
    <xf numFmtId="0" fontId="71" fillId="32" borderId="0" applyNumberFormat="0" applyBorder="0" applyAlignment="0" applyProtection="0"/>
    <xf numFmtId="0" fontId="71" fillId="9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62" fillId="3" borderId="0" applyNumberFormat="0" applyBorder="0" applyAlignment="0" applyProtection="0"/>
    <xf numFmtId="0" fontId="66" fillId="6" borderId="4" applyNumberFormat="0" applyAlignment="0" applyProtection="0"/>
    <xf numFmtId="0" fontId="68" fillId="7" borderId="7" applyNumberFormat="0" applyAlignment="0" applyProtection="0"/>
    <xf numFmtId="0" fontId="70" fillId="0" borderId="0" applyNumberFormat="0" applyFill="0" applyBorder="0" applyAlignment="0" applyProtection="0"/>
    <xf numFmtId="0" fontId="61" fillId="2" borderId="0" applyNumberFormat="0" applyBorder="0" applyAlignment="0" applyProtection="0"/>
    <xf numFmtId="0" fontId="58" fillId="0" borderId="1" applyNumberFormat="0" applyFill="0" applyAlignment="0" applyProtection="0"/>
    <xf numFmtId="0" fontId="59" fillId="0" borderId="2" applyNumberFormat="0" applyFill="0" applyAlignment="0" applyProtection="0"/>
    <xf numFmtId="0" fontId="60" fillId="0" borderId="3" applyNumberFormat="0" applyFill="0" applyAlignment="0" applyProtection="0"/>
    <xf numFmtId="0" fontId="60" fillId="0" borderId="0" applyNumberFormat="0" applyFill="0" applyBorder="0" applyAlignment="0" applyProtection="0"/>
    <xf numFmtId="0" fontId="64" fillId="5" borderId="4" applyNumberFormat="0" applyAlignment="0" applyProtection="0"/>
    <xf numFmtId="0" fontId="67" fillId="0" borderId="6" applyNumberFormat="0" applyFill="0" applyAlignment="0" applyProtection="0"/>
    <xf numFmtId="0" fontId="63" fillId="4" borderId="0" applyNumberFormat="0" applyBorder="0" applyAlignment="0" applyProtection="0"/>
    <xf numFmtId="0" fontId="47" fillId="8" borderId="8" applyNumberFormat="0" applyFont="0" applyAlignment="0" applyProtection="0"/>
    <xf numFmtId="0" fontId="65" fillId="6" borderId="5" applyNumberFormat="0" applyAlignment="0" applyProtection="0"/>
    <xf numFmtId="0" fontId="57" fillId="0" borderId="0" applyNumberFormat="0" applyFill="0" applyBorder="0" applyAlignment="0" applyProtection="0"/>
    <xf numFmtId="0" fontId="56" fillId="0" borderId="9" applyNumberFormat="0" applyFill="0" applyAlignment="0" applyProtection="0"/>
    <xf numFmtId="0" fontId="69" fillId="0" borderId="0" applyNumberForma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10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11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8" borderId="8" applyNumberFormat="0" applyFont="0" applyAlignment="0" applyProtection="0"/>
    <xf numFmtId="0" fontId="57" fillId="0" borderId="0" applyNumberFormat="0" applyFill="0" applyBorder="0" applyAlignment="0" applyProtection="0"/>
    <xf numFmtId="0" fontId="58" fillId="0" borderId="1" applyNumberFormat="0" applyFill="0" applyAlignment="0" applyProtection="0"/>
    <xf numFmtId="0" fontId="59" fillId="0" borderId="2" applyNumberFormat="0" applyFill="0" applyAlignment="0" applyProtection="0"/>
    <xf numFmtId="0" fontId="60" fillId="0" borderId="3" applyNumberFormat="0" applyFill="0" applyAlignment="0" applyProtection="0"/>
    <xf numFmtId="0" fontId="60" fillId="0" borderId="0" applyNumberFormat="0" applyFill="0" applyBorder="0" applyAlignment="0" applyProtection="0"/>
    <xf numFmtId="0" fontId="61" fillId="2" borderId="0" applyNumberFormat="0" applyBorder="0" applyAlignment="0" applyProtection="0"/>
    <xf numFmtId="0" fontId="62" fillId="3" borderId="0" applyNumberFormat="0" applyBorder="0" applyAlignment="0" applyProtection="0"/>
    <xf numFmtId="0" fontId="72" fillId="4" borderId="0" applyNumberFormat="0" applyBorder="0" applyAlignment="0" applyProtection="0"/>
    <xf numFmtId="0" fontId="64" fillId="5" borderId="4" applyNumberFormat="0" applyAlignment="0" applyProtection="0"/>
    <xf numFmtId="0" fontId="65" fillId="6" borderId="5" applyNumberFormat="0" applyAlignment="0" applyProtection="0"/>
    <xf numFmtId="0" fontId="66" fillId="6" borderId="4" applyNumberFormat="0" applyAlignment="0" applyProtection="0"/>
    <xf numFmtId="0" fontId="67" fillId="0" borderId="6" applyNumberFormat="0" applyFill="0" applyAlignment="0" applyProtection="0"/>
    <xf numFmtId="0" fontId="68" fillId="7" borderId="7" applyNumberFormat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56" fillId="0" borderId="9" applyNumberFormat="0" applyFill="0" applyAlignment="0" applyProtection="0"/>
    <xf numFmtId="0" fontId="71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71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71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71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71" fillId="25" borderId="0" applyNumberFormat="0" applyBorder="0" applyAlignment="0" applyProtection="0"/>
    <xf numFmtId="0" fontId="39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71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39" fillId="0" borderId="0"/>
    <xf numFmtId="0" fontId="39" fillId="8" borderId="8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73" fillId="0" borderId="0" xfId="0" applyFont="1"/>
    <xf numFmtId="4" fontId="74" fillId="0" borderId="0" xfId="0" applyNumberFormat="1" applyFont="1" applyAlignment="1">
      <alignment horizontal="right"/>
    </xf>
    <xf numFmtId="0" fontId="74" fillId="0" borderId="0" xfId="0" applyFont="1"/>
    <xf numFmtId="0" fontId="74" fillId="0" borderId="0" xfId="0" applyFont="1" applyAlignment="1">
      <alignment horizontal="right"/>
    </xf>
    <xf numFmtId="4" fontId="73" fillId="0" borderId="0" xfId="0" applyNumberFormat="1" applyFont="1" applyAlignment="1">
      <alignment horizontal="right"/>
    </xf>
    <xf numFmtId="4" fontId="56" fillId="0" borderId="0" xfId="257" applyNumberFormat="1" applyFont="1" applyAlignment="1">
      <alignment horizontal="right"/>
    </xf>
    <xf numFmtId="4" fontId="18" fillId="0" borderId="0" xfId="267" applyNumberFormat="1" applyFont="1" applyAlignment="1">
      <alignment horizontal="right"/>
    </xf>
    <xf numFmtId="164" fontId="73" fillId="0" borderId="0" xfId="0" applyNumberFormat="1" applyFont="1" applyAlignment="1">
      <alignment horizontal="right"/>
    </xf>
    <xf numFmtId="4" fontId="56" fillId="0" borderId="0" xfId="0" applyNumberFormat="1" applyFont="1" applyAlignment="1">
      <alignment horizontal="right"/>
    </xf>
    <xf numFmtId="164" fontId="74" fillId="0" borderId="0" xfId="0" applyNumberFormat="1" applyFont="1" applyAlignment="1">
      <alignment horizontal="right"/>
    </xf>
    <xf numFmtId="0" fontId="73" fillId="0" borderId="10" xfId="0" applyFont="1" applyBorder="1"/>
    <xf numFmtId="4" fontId="73" fillId="0" borderId="11" xfId="0" applyNumberFormat="1" applyFont="1" applyBorder="1" applyAlignment="1">
      <alignment horizontal="right"/>
    </xf>
    <xf numFmtId="0" fontId="18" fillId="0" borderId="0" xfId="258" applyFont="1"/>
    <xf numFmtId="49" fontId="3" fillId="0" borderId="12" xfId="268" applyNumberFormat="1" applyFont="1" applyBorder="1"/>
    <xf numFmtId="4" fontId="4" fillId="0" borderId="13" xfId="268" applyNumberFormat="1" applyBorder="1"/>
    <xf numFmtId="0" fontId="74" fillId="0" borderId="14" xfId="0" applyFont="1" applyBorder="1"/>
    <xf numFmtId="4" fontId="74" fillId="0" borderId="15" xfId="0" applyNumberFormat="1" applyFont="1" applyBorder="1" applyAlignment="1">
      <alignment horizontal="right"/>
    </xf>
    <xf numFmtId="0" fontId="74" fillId="0" borderId="12" xfId="0" applyFont="1" applyBorder="1"/>
    <xf numFmtId="4" fontId="74" fillId="0" borderId="13" xfId="0" applyNumberFormat="1" applyFont="1" applyBorder="1" applyAlignment="1">
      <alignment horizontal="right"/>
    </xf>
    <xf numFmtId="0" fontId="73" fillId="0" borderId="16" xfId="0" applyFont="1" applyBorder="1"/>
    <xf numFmtId="4" fontId="73" fillId="0" borderId="17" xfId="0" applyNumberFormat="1" applyFont="1" applyBorder="1" applyAlignment="1">
      <alignment horizontal="right"/>
    </xf>
  </cellXfs>
  <cellStyles count="28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18" xfId="270" xr:uid="{00000000-0005-0000-0000-000068000000}"/>
    <cellStyle name="Normal 2 2" xfId="4" xr:uid="{00000000-0005-0000-0000-000069000000}"/>
    <cellStyle name="Normal 2 2 2" xfId="171" xr:uid="{00000000-0005-0000-0000-00006A000000}"/>
    <cellStyle name="Normal 2 2 3" xfId="188" xr:uid="{00000000-0005-0000-0000-00006B000000}"/>
    <cellStyle name="Normal 2 2 4" xfId="209" xr:uid="{00000000-0005-0000-0000-00006C000000}"/>
    <cellStyle name="Normal 2 2 5" xfId="230" xr:uid="{00000000-0005-0000-0000-00006D000000}"/>
    <cellStyle name="Normal 2 2 6" xfId="248" xr:uid="{00000000-0005-0000-0000-00006E000000}"/>
    <cellStyle name="Normal 2 2 7" xfId="278" xr:uid="{00000000-0005-0000-0000-00006F000000}"/>
    <cellStyle name="Normal 2 3" xfId="9" xr:uid="{00000000-0005-0000-0000-000070000000}"/>
    <cellStyle name="Normal 2 3 2" xfId="286" xr:uid="{00000000-0005-0000-0000-000071000000}"/>
    <cellStyle name="Normal 2 4" xfId="13" xr:uid="{00000000-0005-0000-0000-000072000000}"/>
    <cellStyle name="Normal 2 5" xfId="60" xr:uid="{00000000-0005-0000-0000-000073000000}"/>
    <cellStyle name="Normal 2 6" xfId="65" xr:uid="{00000000-0005-0000-0000-000074000000}"/>
    <cellStyle name="Normal 2 7" xfId="70" xr:uid="{00000000-0005-0000-0000-000075000000}"/>
    <cellStyle name="Normal 2 8" xfId="75" xr:uid="{00000000-0005-0000-0000-000076000000}"/>
    <cellStyle name="Normal 2 9" xfId="80" xr:uid="{00000000-0005-0000-0000-000077000000}"/>
    <cellStyle name="Normal 20" xfId="218" xr:uid="{00000000-0005-0000-0000-000078000000}"/>
    <cellStyle name="Normal 21" xfId="219" xr:uid="{00000000-0005-0000-0000-000079000000}"/>
    <cellStyle name="Normal 22" xfId="220" xr:uid="{00000000-0005-0000-0000-00007A000000}"/>
    <cellStyle name="Normal 23" xfId="221" xr:uid="{00000000-0005-0000-0000-00007B000000}"/>
    <cellStyle name="Normal 24" xfId="238" xr:uid="{00000000-0005-0000-0000-00007C000000}"/>
    <cellStyle name="Normal 25" xfId="239" xr:uid="{00000000-0005-0000-0000-00007D000000}"/>
    <cellStyle name="Normal 26" xfId="256" xr:uid="{00000000-0005-0000-0000-00007E000000}"/>
    <cellStyle name="Normal 27" xfId="257" xr:uid="{00000000-0005-0000-0000-00007F000000}"/>
    <cellStyle name="Normal 28" xfId="258" xr:uid="{00000000-0005-0000-0000-000080000000}"/>
    <cellStyle name="Normal 29" xfId="259" xr:uid="{00000000-0005-0000-0000-000081000000}"/>
    <cellStyle name="Normal 3" xfId="2" xr:uid="{00000000-0005-0000-0000-000082000000}"/>
    <cellStyle name="Normal 3 10" xfId="86" xr:uid="{00000000-0005-0000-0000-000083000000}"/>
    <cellStyle name="Normal 3 11" xfId="92" xr:uid="{00000000-0005-0000-0000-000084000000}"/>
    <cellStyle name="Normal 3 12" xfId="153" xr:uid="{00000000-0005-0000-0000-000085000000}"/>
    <cellStyle name="Normal 3 13" xfId="164" xr:uid="{00000000-0005-0000-0000-000086000000}"/>
    <cellStyle name="Normal 3 14" xfId="181" xr:uid="{00000000-0005-0000-0000-000087000000}"/>
    <cellStyle name="Normal 3 15" xfId="202" xr:uid="{00000000-0005-0000-0000-000088000000}"/>
    <cellStyle name="Normal 3 16" xfId="223" xr:uid="{00000000-0005-0000-0000-000089000000}"/>
    <cellStyle name="Normal 3 17" xfId="241" xr:uid="{00000000-0005-0000-0000-00008A000000}"/>
    <cellStyle name="Normal 3 18" xfId="271" xr:uid="{00000000-0005-0000-0000-00008B000000}"/>
    <cellStyle name="Normal 3 2" xfId="5" xr:uid="{00000000-0005-0000-0000-00008C000000}"/>
    <cellStyle name="Normal 3 2 2" xfId="172" xr:uid="{00000000-0005-0000-0000-00008D000000}"/>
    <cellStyle name="Normal 3 2 3" xfId="189" xr:uid="{00000000-0005-0000-0000-00008E000000}"/>
    <cellStyle name="Normal 3 2 4" xfId="210" xr:uid="{00000000-0005-0000-0000-00008F000000}"/>
    <cellStyle name="Normal 3 2 5" xfId="231" xr:uid="{00000000-0005-0000-0000-000090000000}"/>
    <cellStyle name="Normal 3 2 6" xfId="249" xr:uid="{00000000-0005-0000-0000-000091000000}"/>
    <cellStyle name="Normal 3 2 7" xfId="279" xr:uid="{00000000-0005-0000-0000-000092000000}"/>
    <cellStyle name="Normal 3 3" xfId="10" xr:uid="{00000000-0005-0000-0000-000093000000}"/>
    <cellStyle name="Normal 3 4" xfId="14" xr:uid="{00000000-0005-0000-0000-000094000000}"/>
    <cellStyle name="Normal 3 5" xfId="61" xr:uid="{00000000-0005-0000-0000-000095000000}"/>
    <cellStyle name="Normal 3 6" xfId="66" xr:uid="{00000000-0005-0000-0000-000096000000}"/>
    <cellStyle name="Normal 3 7" xfId="71" xr:uid="{00000000-0005-0000-0000-000097000000}"/>
    <cellStyle name="Normal 3 8" xfId="76" xr:uid="{00000000-0005-0000-0000-000098000000}"/>
    <cellStyle name="Normal 3 9" xfId="81" xr:uid="{00000000-0005-0000-0000-000099000000}"/>
    <cellStyle name="Normal 30" xfId="260" xr:uid="{00000000-0005-0000-0000-00009A000000}"/>
    <cellStyle name="Normal 31" xfId="261" xr:uid="{00000000-0005-0000-0000-00009B000000}"/>
    <cellStyle name="Normal 32" xfId="262" xr:uid="{00000000-0005-0000-0000-00009C000000}"/>
    <cellStyle name="Normal 33" xfId="263" xr:uid="{00000000-0005-0000-0000-00009D000000}"/>
    <cellStyle name="Normal 34" xfId="264" xr:uid="{00000000-0005-0000-0000-00009E000000}"/>
    <cellStyle name="Normal 35" xfId="265" xr:uid="{00000000-0005-0000-0000-00009F000000}"/>
    <cellStyle name="Normal 36" xfId="266" xr:uid="{00000000-0005-0000-0000-0000A0000000}"/>
    <cellStyle name="Normal 37" xfId="267" xr:uid="{00000000-0005-0000-0000-0000A1000000}"/>
    <cellStyle name="Normal 38" xfId="268" xr:uid="{00000000-0005-0000-0000-0000A2000000}"/>
    <cellStyle name="Normal 39" xfId="269" xr:uid="{00000000-0005-0000-0000-0000A3000000}"/>
    <cellStyle name="Normal 4" xfId="3" xr:uid="{00000000-0005-0000-0000-0000A4000000}"/>
    <cellStyle name="Normal 4 10" xfId="87" xr:uid="{00000000-0005-0000-0000-0000A5000000}"/>
    <cellStyle name="Normal 4 11" xfId="93" xr:uid="{00000000-0005-0000-0000-0000A6000000}"/>
    <cellStyle name="Normal 4 12" xfId="154" xr:uid="{00000000-0005-0000-0000-0000A7000000}"/>
    <cellStyle name="Normal 4 13" xfId="165" xr:uid="{00000000-0005-0000-0000-0000A8000000}"/>
    <cellStyle name="Normal 4 14" xfId="182" xr:uid="{00000000-0005-0000-0000-0000A9000000}"/>
    <cellStyle name="Normal 4 15" xfId="203" xr:uid="{00000000-0005-0000-0000-0000AA000000}"/>
    <cellStyle name="Normal 4 16" xfId="224" xr:uid="{00000000-0005-0000-0000-0000AB000000}"/>
    <cellStyle name="Normal 4 17" xfId="242" xr:uid="{00000000-0005-0000-0000-0000AC000000}"/>
    <cellStyle name="Normal 4 18" xfId="272" xr:uid="{00000000-0005-0000-0000-0000AD000000}"/>
    <cellStyle name="Normal 4 2" xfId="6" xr:uid="{00000000-0005-0000-0000-0000AE000000}"/>
    <cellStyle name="Normal 4 2 2" xfId="173" xr:uid="{00000000-0005-0000-0000-0000AF000000}"/>
    <cellStyle name="Normal 4 2 3" xfId="190" xr:uid="{00000000-0005-0000-0000-0000B0000000}"/>
    <cellStyle name="Normal 4 2 4" xfId="211" xr:uid="{00000000-0005-0000-0000-0000B1000000}"/>
    <cellStyle name="Normal 4 2 5" xfId="232" xr:uid="{00000000-0005-0000-0000-0000B2000000}"/>
    <cellStyle name="Normal 4 2 6" xfId="250" xr:uid="{00000000-0005-0000-0000-0000B3000000}"/>
    <cellStyle name="Normal 4 2 7" xfId="280" xr:uid="{00000000-0005-0000-0000-0000B4000000}"/>
    <cellStyle name="Normal 4 3" xfId="11" xr:uid="{00000000-0005-0000-0000-0000B5000000}"/>
    <cellStyle name="Normal 4 4" xfId="15" xr:uid="{00000000-0005-0000-0000-0000B6000000}"/>
    <cellStyle name="Normal 4 5" xfId="62" xr:uid="{00000000-0005-0000-0000-0000B7000000}"/>
    <cellStyle name="Normal 4 6" xfId="67" xr:uid="{00000000-0005-0000-0000-0000B8000000}"/>
    <cellStyle name="Normal 4 7" xfId="72" xr:uid="{00000000-0005-0000-0000-0000B9000000}"/>
    <cellStyle name="Normal 4 8" xfId="77" xr:uid="{00000000-0005-0000-0000-0000BA000000}"/>
    <cellStyle name="Normal 4 9" xfId="82" xr:uid="{00000000-0005-0000-0000-0000BB000000}"/>
    <cellStyle name="Normal 40" xfId="287" xr:uid="{00000000-0005-0000-0000-0000BC000000}"/>
    <cellStyle name="Normal 5" xfId="7" xr:uid="{00000000-0005-0000-0000-0000BD000000}"/>
    <cellStyle name="Normal 5 10" xfId="94" xr:uid="{00000000-0005-0000-0000-0000BE000000}"/>
    <cellStyle name="Normal 5 11" xfId="155" xr:uid="{00000000-0005-0000-0000-0000BF000000}"/>
    <cellStyle name="Normal 5 12" xfId="166" xr:uid="{00000000-0005-0000-0000-0000C0000000}"/>
    <cellStyle name="Normal 5 13" xfId="183" xr:uid="{00000000-0005-0000-0000-0000C1000000}"/>
    <cellStyle name="Normal 5 14" xfId="204" xr:uid="{00000000-0005-0000-0000-0000C2000000}"/>
    <cellStyle name="Normal 5 15" xfId="225" xr:uid="{00000000-0005-0000-0000-0000C3000000}"/>
    <cellStyle name="Normal 5 16" xfId="243" xr:uid="{00000000-0005-0000-0000-0000C4000000}"/>
    <cellStyle name="Normal 5 17" xfId="273" xr:uid="{00000000-0005-0000-0000-0000C5000000}"/>
    <cellStyle name="Normal 5 2" xfId="12" xr:uid="{00000000-0005-0000-0000-0000C6000000}"/>
    <cellStyle name="Normal 5 2 2" xfId="174" xr:uid="{00000000-0005-0000-0000-0000C7000000}"/>
    <cellStyle name="Normal 5 2 3" xfId="191" xr:uid="{00000000-0005-0000-0000-0000C8000000}"/>
    <cellStyle name="Normal 5 2 4" xfId="212" xr:uid="{00000000-0005-0000-0000-0000C9000000}"/>
    <cellStyle name="Normal 5 2 5" xfId="233" xr:uid="{00000000-0005-0000-0000-0000CA000000}"/>
    <cellStyle name="Normal 5 2 6" xfId="251" xr:uid="{00000000-0005-0000-0000-0000CB000000}"/>
    <cellStyle name="Normal 5 2 7" xfId="281" xr:uid="{00000000-0005-0000-0000-0000CC000000}"/>
    <cellStyle name="Normal 5 3" xfId="16" xr:uid="{00000000-0005-0000-0000-0000CD000000}"/>
    <cellStyle name="Normal 5 4" xfId="63" xr:uid="{00000000-0005-0000-0000-0000CE000000}"/>
    <cellStyle name="Normal 5 5" xfId="68" xr:uid="{00000000-0005-0000-0000-0000CF000000}"/>
    <cellStyle name="Normal 5 6" xfId="73" xr:uid="{00000000-0005-0000-0000-0000D0000000}"/>
    <cellStyle name="Normal 5 7" xfId="78" xr:uid="{00000000-0005-0000-0000-0000D1000000}"/>
    <cellStyle name="Normal 5 8" xfId="83" xr:uid="{00000000-0005-0000-0000-0000D2000000}"/>
    <cellStyle name="Normal 5 9" xfId="88" xr:uid="{00000000-0005-0000-0000-0000D3000000}"/>
    <cellStyle name="Normal 6" xfId="8" xr:uid="{00000000-0005-0000-0000-0000D4000000}"/>
    <cellStyle name="Normal 6 10" xfId="156" xr:uid="{00000000-0005-0000-0000-0000D5000000}"/>
    <cellStyle name="Normal 6 11" xfId="167" xr:uid="{00000000-0005-0000-0000-0000D6000000}"/>
    <cellStyle name="Normal 6 12" xfId="184" xr:uid="{00000000-0005-0000-0000-0000D7000000}"/>
    <cellStyle name="Normal 6 13" xfId="205" xr:uid="{00000000-0005-0000-0000-0000D8000000}"/>
    <cellStyle name="Normal 6 14" xfId="226" xr:uid="{00000000-0005-0000-0000-0000D9000000}"/>
    <cellStyle name="Normal 6 15" xfId="244" xr:uid="{00000000-0005-0000-0000-0000DA000000}"/>
    <cellStyle name="Normal 6 16" xfId="274" xr:uid="{00000000-0005-0000-0000-0000DB000000}"/>
    <cellStyle name="Normal 6 2" xfId="17" xr:uid="{00000000-0005-0000-0000-0000DC000000}"/>
    <cellStyle name="Normal 6 2 2" xfId="175" xr:uid="{00000000-0005-0000-0000-0000DD000000}"/>
    <cellStyle name="Normal 6 2 3" xfId="192" xr:uid="{00000000-0005-0000-0000-0000DE000000}"/>
    <cellStyle name="Normal 6 2 4" xfId="213" xr:uid="{00000000-0005-0000-0000-0000DF000000}"/>
    <cellStyle name="Normal 6 2 5" xfId="234" xr:uid="{00000000-0005-0000-0000-0000E0000000}"/>
    <cellStyle name="Normal 6 2 6" xfId="252" xr:uid="{00000000-0005-0000-0000-0000E1000000}"/>
    <cellStyle name="Normal 6 2 7" xfId="282" xr:uid="{00000000-0005-0000-0000-0000E2000000}"/>
    <cellStyle name="Normal 6 3" xfId="64" xr:uid="{00000000-0005-0000-0000-0000E3000000}"/>
    <cellStyle name="Normal 6 4" xfId="69" xr:uid="{00000000-0005-0000-0000-0000E4000000}"/>
    <cellStyle name="Normal 6 5" xfId="74" xr:uid="{00000000-0005-0000-0000-0000E5000000}"/>
    <cellStyle name="Normal 6 6" xfId="79" xr:uid="{00000000-0005-0000-0000-0000E6000000}"/>
    <cellStyle name="Normal 6 7" xfId="84" xr:uid="{00000000-0005-0000-0000-0000E7000000}"/>
    <cellStyle name="Normal 6 8" xfId="89" xr:uid="{00000000-0005-0000-0000-0000E8000000}"/>
    <cellStyle name="Normal 6 9" xfId="95" xr:uid="{00000000-0005-0000-0000-0000E9000000}"/>
    <cellStyle name="Normal 7" xfId="18" xr:uid="{00000000-0005-0000-0000-0000EA000000}"/>
    <cellStyle name="Normal 7 10" xfId="275" xr:uid="{00000000-0005-0000-0000-0000EB000000}"/>
    <cellStyle name="Normal 7 2" xfId="90" xr:uid="{00000000-0005-0000-0000-0000EC000000}"/>
    <cellStyle name="Normal 7 2 2" xfId="176" xr:uid="{00000000-0005-0000-0000-0000ED000000}"/>
    <cellStyle name="Normal 7 2 3" xfId="193" xr:uid="{00000000-0005-0000-0000-0000EE000000}"/>
    <cellStyle name="Normal 7 2 4" xfId="214" xr:uid="{00000000-0005-0000-0000-0000EF000000}"/>
    <cellStyle name="Normal 7 2 5" xfId="235" xr:uid="{00000000-0005-0000-0000-0000F0000000}"/>
    <cellStyle name="Normal 7 2 6" xfId="253" xr:uid="{00000000-0005-0000-0000-0000F1000000}"/>
    <cellStyle name="Normal 7 2 7" xfId="283" xr:uid="{00000000-0005-0000-0000-0000F2000000}"/>
    <cellStyle name="Normal 7 3" xfId="96" xr:uid="{00000000-0005-0000-0000-0000F3000000}"/>
    <cellStyle name="Normal 7 4" xfId="157" xr:uid="{00000000-0005-0000-0000-0000F4000000}"/>
    <cellStyle name="Normal 7 5" xfId="168" xr:uid="{00000000-0005-0000-0000-0000F5000000}"/>
    <cellStyle name="Normal 7 6" xfId="185" xr:uid="{00000000-0005-0000-0000-0000F6000000}"/>
    <cellStyle name="Normal 7 7" xfId="206" xr:uid="{00000000-0005-0000-0000-0000F7000000}"/>
    <cellStyle name="Normal 7 8" xfId="227" xr:uid="{00000000-0005-0000-0000-0000F8000000}"/>
    <cellStyle name="Normal 7 9" xfId="245" xr:uid="{00000000-0005-0000-0000-0000F9000000}"/>
    <cellStyle name="Normal 8" xfId="150" xr:uid="{00000000-0005-0000-0000-0000FA000000}"/>
    <cellStyle name="Normal 8 2" xfId="158" xr:uid="{00000000-0005-0000-0000-0000FB000000}"/>
    <cellStyle name="Normal 8 2 2" xfId="177" xr:uid="{00000000-0005-0000-0000-0000FC000000}"/>
    <cellStyle name="Normal 8 2 3" xfId="194" xr:uid="{00000000-0005-0000-0000-0000FD000000}"/>
    <cellStyle name="Normal 8 2 4" xfId="215" xr:uid="{00000000-0005-0000-0000-0000FE000000}"/>
    <cellStyle name="Normal 8 2 5" xfId="236" xr:uid="{00000000-0005-0000-0000-0000FF000000}"/>
    <cellStyle name="Normal 8 2 6" xfId="254" xr:uid="{00000000-0005-0000-0000-000000010000}"/>
    <cellStyle name="Normal 8 2 7" xfId="284" xr:uid="{00000000-0005-0000-0000-000001010000}"/>
    <cellStyle name="Normal 8 3" xfId="169" xr:uid="{00000000-0005-0000-0000-000002010000}"/>
    <cellStyle name="Normal 8 4" xfId="186" xr:uid="{00000000-0005-0000-0000-000003010000}"/>
    <cellStyle name="Normal 8 5" xfId="207" xr:uid="{00000000-0005-0000-0000-000004010000}"/>
    <cellStyle name="Normal 8 6" xfId="228" xr:uid="{00000000-0005-0000-0000-000005010000}"/>
    <cellStyle name="Normal 8 7" xfId="246" xr:uid="{00000000-0005-0000-0000-000006010000}"/>
    <cellStyle name="Normal 8 8" xfId="276" xr:uid="{00000000-0005-0000-0000-000007010000}"/>
    <cellStyle name="Normal 9" xfId="159" xr:uid="{00000000-0005-0000-0000-000008010000}"/>
    <cellStyle name="Normal 9 2" xfId="178" xr:uid="{00000000-0005-0000-0000-000009010000}"/>
    <cellStyle name="Normal 9 2 2" xfId="195" xr:uid="{00000000-0005-0000-0000-00000A010000}"/>
    <cellStyle name="Normal 9 2 3" xfId="216" xr:uid="{00000000-0005-0000-0000-00000B010000}"/>
    <cellStyle name="Normal 9 2 4" xfId="237" xr:uid="{00000000-0005-0000-0000-00000C010000}"/>
    <cellStyle name="Normal 9 2 5" xfId="255" xr:uid="{00000000-0005-0000-0000-00000D010000}"/>
    <cellStyle name="Normal 9 2 6" xfId="285" xr:uid="{00000000-0005-0000-0000-00000E010000}"/>
    <cellStyle name="Normal 9 3" xfId="170" xr:uid="{00000000-0005-0000-0000-00000F010000}"/>
    <cellStyle name="Normal 9 4" xfId="187" xr:uid="{00000000-0005-0000-0000-000010010000}"/>
    <cellStyle name="Normal 9 5" xfId="208" xr:uid="{00000000-0005-0000-0000-000011010000}"/>
    <cellStyle name="Normal 9 6" xfId="229" xr:uid="{00000000-0005-0000-0000-000012010000}"/>
    <cellStyle name="Normal 9 7" xfId="247" xr:uid="{00000000-0005-0000-0000-000013010000}"/>
    <cellStyle name="Normal 9 8" xfId="277" xr:uid="{00000000-0005-0000-0000-000014010000}"/>
    <cellStyle name="Note 2" xfId="55" xr:uid="{00000000-0005-0000-0000-000015010000}"/>
    <cellStyle name="Note 3" xfId="109" xr:uid="{00000000-0005-0000-0000-000016010000}"/>
    <cellStyle name="Note 4" xfId="151" xr:uid="{00000000-0005-0000-0000-000017010000}"/>
    <cellStyle name="Output" xfId="119" builtinId="21" customBuiltin="1"/>
    <cellStyle name="Output 2" xfId="56" xr:uid="{00000000-0005-0000-0000-000019010000}"/>
    <cellStyle name="Title" xfId="110" builtinId="15" customBuiltin="1"/>
    <cellStyle name="Title 2" xfId="57" xr:uid="{00000000-0005-0000-0000-00001B010000}"/>
    <cellStyle name="Total" xfId="125" builtinId="25" customBuiltin="1"/>
    <cellStyle name="Total 2" xfId="58" xr:uid="{00000000-0005-0000-0000-00001D010000}"/>
    <cellStyle name="Warning Text" xfId="123" builtinId="11" customBuiltin="1"/>
    <cellStyle name="Warning Text 2" xfId="59" xr:uid="{00000000-0005-0000-0000-00001F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8"/>
  <sheetViews>
    <sheetView tabSelected="1" zoomScaleNormal="100" workbookViewId="0">
      <selection activeCell="G31" sqref="G31"/>
    </sheetView>
  </sheetViews>
  <sheetFormatPr defaultColWidth="9.140625" defaultRowHeight="15" x14ac:dyDescent="0.25"/>
  <cols>
    <col min="1" max="1" width="91.28515625" style="3" customWidth="1"/>
    <col min="2" max="2" width="15.28515625" style="2" customWidth="1"/>
    <col min="3" max="3" width="20.42578125" style="10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7">
        <v>1853617.1</v>
      </c>
    </row>
    <row r="8" spans="1:3" x14ac:dyDescent="0.25">
      <c r="A8" s="3" t="s">
        <v>2</v>
      </c>
      <c r="B8" s="4" t="s">
        <v>10</v>
      </c>
      <c r="C8" s="7">
        <v>1854929.12</v>
      </c>
    </row>
    <row r="9" spans="1:3" x14ac:dyDescent="0.25">
      <c r="A9" s="3" t="s">
        <v>6</v>
      </c>
      <c r="B9" s="4" t="s">
        <v>11</v>
      </c>
      <c r="C9" s="7">
        <v>803</v>
      </c>
    </row>
    <row r="10" spans="1:3" x14ac:dyDescent="0.25">
      <c r="A10" s="3" t="s">
        <v>13</v>
      </c>
      <c r="B10" s="4" t="s">
        <v>11</v>
      </c>
      <c r="C10" s="7">
        <v>14681246.26</v>
      </c>
    </row>
    <row r="11" spans="1:3" x14ac:dyDescent="0.25">
      <c r="A11" s="3" t="s">
        <v>14</v>
      </c>
      <c r="B11" s="4" t="s">
        <v>11</v>
      </c>
      <c r="C11" s="7">
        <v>1782826.79</v>
      </c>
    </row>
    <row r="12" spans="1:3" x14ac:dyDescent="0.25">
      <c r="A12" s="3" t="s">
        <v>15</v>
      </c>
      <c r="B12" s="4" t="s">
        <v>11</v>
      </c>
      <c r="C12" s="7">
        <v>25476193.350000001</v>
      </c>
    </row>
    <row r="13" spans="1:3" x14ac:dyDescent="0.25">
      <c r="A13" s="3" t="s">
        <v>16</v>
      </c>
      <c r="B13" s="4" t="s">
        <v>11</v>
      </c>
      <c r="C13" s="7">
        <v>271353.59999999998</v>
      </c>
    </row>
    <row r="14" spans="1:3" x14ac:dyDescent="0.25">
      <c r="A14" s="3" t="s">
        <v>17</v>
      </c>
      <c r="B14" s="4" t="s">
        <v>11</v>
      </c>
      <c r="C14" s="7">
        <v>10122314.4</v>
      </c>
    </row>
    <row r="15" spans="1:3" x14ac:dyDescent="0.25">
      <c r="A15" s="3" t="s">
        <v>18</v>
      </c>
      <c r="B15" s="4" t="s">
        <v>11</v>
      </c>
      <c r="C15" s="7">
        <v>3075600</v>
      </c>
    </row>
    <row r="16" spans="1:3" x14ac:dyDescent="0.25">
      <c r="A16" s="3" t="s">
        <v>19</v>
      </c>
      <c r="B16" s="4" t="s">
        <v>11</v>
      </c>
      <c r="C16" s="7">
        <v>9582969.6799999997</v>
      </c>
    </row>
    <row r="17" spans="1:3" x14ac:dyDescent="0.25">
      <c r="A17" s="3" t="s">
        <v>20</v>
      </c>
      <c r="B17" s="4" t="s">
        <v>11</v>
      </c>
      <c r="C17" s="7">
        <v>35792912.439999998</v>
      </c>
    </row>
    <row r="18" spans="1:3" x14ac:dyDescent="0.25">
      <c r="A18" s="3" t="s">
        <v>21</v>
      </c>
      <c r="B18" s="4" t="s">
        <v>11</v>
      </c>
      <c r="C18" s="7">
        <v>281113.8</v>
      </c>
    </row>
    <row r="19" spans="1:3" x14ac:dyDescent="0.25">
      <c r="A19" s="3" t="s">
        <v>22</v>
      </c>
      <c r="B19" s="4" t="s">
        <v>11</v>
      </c>
      <c r="C19" s="7">
        <v>8493.9</v>
      </c>
    </row>
    <row r="20" spans="1:3" ht="13.5" customHeight="1" x14ac:dyDescent="0.25">
      <c r="A20" s="13" t="s">
        <v>5</v>
      </c>
      <c r="B20" s="4" t="s">
        <v>11</v>
      </c>
      <c r="C20" s="2">
        <v>101077139.24000001</v>
      </c>
    </row>
    <row r="21" spans="1:3" x14ac:dyDescent="0.25">
      <c r="B21" s="4" t="s">
        <v>10</v>
      </c>
      <c r="C21" s="9">
        <f>C8+C9+C10+C11+C12+C13+C14+C15+C16+C17+C18+C19-C20</f>
        <v>1853617.0999999791</v>
      </c>
    </row>
    <row r="22" spans="1:3" x14ac:dyDescent="0.25">
      <c r="B22" s="4"/>
      <c r="C22" s="6"/>
    </row>
    <row r="23" spans="1:3" s="1" customFormat="1" x14ac:dyDescent="0.25">
      <c r="A23" s="1" t="s">
        <v>7</v>
      </c>
      <c r="B23" s="5" t="str">
        <f>A4</f>
        <v>29.10.2026.</v>
      </c>
      <c r="C23" s="8"/>
    </row>
    <row r="24" spans="1:3" s="1" customFormat="1" x14ac:dyDescent="0.25">
      <c r="B24" s="5"/>
      <c r="C24" s="8"/>
    </row>
    <row r="25" spans="1:3" s="1" customFormat="1" x14ac:dyDescent="0.25">
      <c r="A25" s="11" t="s">
        <v>9</v>
      </c>
      <c r="B25" s="12">
        <f>SUM(B26:B26)</f>
        <v>2115.02</v>
      </c>
      <c r="C25" s="8"/>
    </row>
    <row r="26" spans="1:3" x14ac:dyDescent="0.25">
      <c r="A26" s="14" t="s">
        <v>8</v>
      </c>
      <c r="B26" s="15">
        <v>2115.02</v>
      </c>
    </row>
    <row r="27" spans="1:3" s="1" customFormat="1" x14ac:dyDescent="0.25">
      <c r="A27" s="11" t="s">
        <v>23</v>
      </c>
      <c r="B27" s="12">
        <v>14681246.26</v>
      </c>
      <c r="C27" s="8"/>
    </row>
    <row r="28" spans="1:3" x14ac:dyDescent="0.25">
      <c r="A28" s="16" t="s">
        <v>24</v>
      </c>
      <c r="B28" s="17">
        <v>175671.35</v>
      </c>
    </row>
    <row r="29" spans="1:3" x14ac:dyDescent="0.25">
      <c r="A29" s="16" t="s">
        <v>25</v>
      </c>
      <c r="B29" s="17">
        <v>2369400</v>
      </c>
    </row>
    <row r="30" spans="1:3" x14ac:dyDescent="0.25">
      <c r="A30" s="16" t="s">
        <v>26</v>
      </c>
      <c r="B30" s="17">
        <v>1366639.1</v>
      </c>
    </row>
    <row r="31" spans="1:3" x14ac:dyDescent="0.25">
      <c r="A31" s="16" t="s">
        <v>27</v>
      </c>
      <c r="B31" s="17">
        <v>1254574.2</v>
      </c>
    </row>
    <row r="32" spans="1:3" x14ac:dyDescent="0.25">
      <c r="A32" s="16" t="s">
        <v>28</v>
      </c>
      <c r="B32" s="17">
        <v>399875.3</v>
      </c>
    </row>
    <row r="33" spans="1:3" x14ac:dyDescent="0.25">
      <c r="A33" s="16" t="s">
        <v>29</v>
      </c>
      <c r="B33" s="17">
        <v>2497726.66</v>
      </c>
    </row>
    <row r="34" spans="1:3" x14ac:dyDescent="0.25">
      <c r="A34" s="16" t="s">
        <v>30</v>
      </c>
      <c r="B34" s="17">
        <v>1425506.47</v>
      </c>
    </row>
    <row r="35" spans="1:3" x14ac:dyDescent="0.25">
      <c r="A35" s="16" t="s">
        <v>31</v>
      </c>
      <c r="B35" s="17">
        <v>3560320.83</v>
      </c>
    </row>
    <row r="36" spans="1:3" x14ac:dyDescent="0.25">
      <c r="A36" s="18" t="s">
        <v>32</v>
      </c>
      <c r="B36" s="19">
        <v>1631532.35</v>
      </c>
    </row>
    <row r="37" spans="1:3" s="1" customFormat="1" x14ac:dyDescent="0.25">
      <c r="A37" s="11" t="s">
        <v>33</v>
      </c>
      <c r="B37" s="12">
        <v>1782826.79</v>
      </c>
      <c r="C37" s="8"/>
    </row>
    <row r="38" spans="1:3" x14ac:dyDescent="0.25">
      <c r="A38" s="16" t="s">
        <v>34</v>
      </c>
      <c r="B38" s="17">
        <v>688232.6</v>
      </c>
    </row>
    <row r="39" spans="1:3" x14ac:dyDescent="0.25">
      <c r="A39" s="16" t="s">
        <v>26</v>
      </c>
      <c r="B39" s="17">
        <v>260897.81</v>
      </c>
    </row>
    <row r="40" spans="1:3" x14ac:dyDescent="0.25">
      <c r="A40" s="16" t="s">
        <v>35</v>
      </c>
      <c r="B40" s="17">
        <v>8547</v>
      </c>
    </row>
    <row r="41" spans="1:3" x14ac:dyDescent="0.25">
      <c r="A41" s="16" t="s">
        <v>30</v>
      </c>
      <c r="B41" s="17">
        <v>816713.7</v>
      </c>
    </row>
    <row r="42" spans="1:3" x14ac:dyDescent="0.25">
      <c r="A42" s="18" t="s">
        <v>32</v>
      </c>
      <c r="B42" s="19">
        <v>8435.68</v>
      </c>
    </row>
    <row r="43" spans="1:3" s="1" customFormat="1" x14ac:dyDescent="0.25">
      <c r="A43" s="11" t="s">
        <v>36</v>
      </c>
      <c r="B43" s="12">
        <v>25476193.350000001</v>
      </c>
      <c r="C43" s="8"/>
    </row>
    <row r="44" spans="1:3" x14ac:dyDescent="0.25">
      <c r="A44" s="16" t="s">
        <v>26</v>
      </c>
      <c r="B44" s="17">
        <v>56061.919999999998</v>
      </c>
    </row>
    <row r="45" spans="1:3" x14ac:dyDescent="0.25">
      <c r="A45" s="16" t="s">
        <v>37</v>
      </c>
      <c r="B45" s="17">
        <v>9865620.7100000009</v>
      </c>
    </row>
    <row r="46" spans="1:3" x14ac:dyDescent="0.25">
      <c r="A46" s="16" t="s">
        <v>38</v>
      </c>
      <c r="B46" s="17">
        <v>234866.5</v>
      </c>
    </row>
    <row r="47" spans="1:3" x14ac:dyDescent="0.25">
      <c r="A47" s="16" t="s">
        <v>29</v>
      </c>
      <c r="B47" s="17">
        <v>443219.7</v>
      </c>
    </row>
    <row r="48" spans="1:3" x14ac:dyDescent="0.25">
      <c r="A48" s="16" t="s">
        <v>39</v>
      </c>
      <c r="B48" s="17">
        <v>10175991.1</v>
      </c>
    </row>
    <row r="49" spans="1:3" x14ac:dyDescent="0.25">
      <c r="A49" s="16" t="s">
        <v>30</v>
      </c>
      <c r="B49" s="17">
        <v>3305017.8</v>
      </c>
    </row>
    <row r="50" spans="1:3" x14ac:dyDescent="0.25">
      <c r="A50" s="16" t="s">
        <v>40</v>
      </c>
      <c r="B50" s="17">
        <v>395089.2</v>
      </c>
    </row>
    <row r="51" spans="1:3" x14ac:dyDescent="0.25">
      <c r="A51" s="18" t="s">
        <v>32</v>
      </c>
      <c r="B51" s="19">
        <v>1000326.42</v>
      </c>
    </row>
    <row r="52" spans="1:3" s="1" customFormat="1" x14ac:dyDescent="0.25">
      <c r="A52" s="11" t="s">
        <v>41</v>
      </c>
      <c r="B52" s="12">
        <v>271353.59999999998</v>
      </c>
      <c r="C52" s="8"/>
    </row>
    <row r="53" spans="1:3" x14ac:dyDescent="0.25">
      <c r="A53" s="18" t="s">
        <v>42</v>
      </c>
      <c r="B53" s="19">
        <v>271353.59999999998</v>
      </c>
    </row>
    <row r="54" spans="1:3" s="1" customFormat="1" x14ac:dyDescent="0.25">
      <c r="A54" s="11" t="s">
        <v>43</v>
      </c>
      <c r="B54" s="12">
        <v>10122314.4</v>
      </c>
      <c r="C54" s="8"/>
    </row>
    <row r="55" spans="1:3" x14ac:dyDescent="0.25">
      <c r="A55" s="16" t="s">
        <v>44</v>
      </c>
      <c r="B55" s="17">
        <v>2551696.4</v>
      </c>
    </row>
    <row r="56" spans="1:3" x14ac:dyDescent="0.25">
      <c r="A56" s="16" t="s">
        <v>45</v>
      </c>
      <c r="B56" s="17">
        <v>3456570.7</v>
      </c>
    </row>
    <row r="57" spans="1:3" x14ac:dyDescent="0.25">
      <c r="A57" s="16" t="s">
        <v>46</v>
      </c>
      <c r="B57" s="17">
        <v>440000</v>
      </c>
    </row>
    <row r="58" spans="1:3" x14ac:dyDescent="0.25">
      <c r="A58" s="16" t="s">
        <v>29</v>
      </c>
      <c r="B58" s="17">
        <v>474408</v>
      </c>
    </row>
    <row r="59" spans="1:3" x14ac:dyDescent="0.25">
      <c r="A59" s="18" t="s">
        <v>40</v>
      </c>
      <c r="B59" s="19">
        <v>3199639.3</v>
      </c>
    </row>
    <row r="60" spans="1:3" s="1" customFormat="1" x14ac:dyDescent="0.25">
      <c r="A60" s="11" t="s">
        <v>47</v>
      </c>
      <c r="B60" s="12">
        <v>3075600</v>
      </c>
      <c r="C60" s="8"/>
    </row>
    <row r="61" spans="1:3" x14ac:dyDescent="0.25">
      <c r="A61" s="16" t="s">
        <v>48</v>
      </c>
      <c r="B61" s="17">
        <v>1045000</v>
      </c>
    </row>
    <row r="62" spans="1:3" x14ac:dyDescent="0.25">
      <c r="A62" s="16" t="s">
        <v>49</v>
      </c>
      <c r="B62" s="17">
        <v>418000</v>
      </c>
    </row>
    <row r="63" spans="1:3" x14ac:dyDescent="0.25">
      <c r="A63" s="16" t="s">
        <v>50</v>
      </c>
      <c r="B63" s="17">
        <v>209000</v>
      </c>
    </row>
    <row r="64" spans="1:3" x14ac:dyDescent="0.25">
      <c r="A64" s="18" t="s">
        <v>40</v>
      </c>
      <c r="B64" s="19">
        <v>1403600</v>
      </c>
    </row>
    <row r="65" spans="1:3" s="1" customFormat="1" x14ac:dyDescent="0.25">
      <c r="A65" s="11" t="s">
        <v>51</v>
      </c>
      <c r="B65" s="12">
        <v>9582969.6799999997</v>
      </c>
      <c r="C65" s="8"/>
    </row>
    <row r="66" spans="1:3" x14ac:dyDescent="0.25">
      <c r="A66" s="16" t="s">
        <v>52</v>
      </c>
      <c r="B66" s="17">
        <v>24000</v>
      </c>
    </row>
    <row r="67" spans="1:3" x14ac:dyDescent="0.25">
      <c r="A67" s="16" t="s">
        <v>26</v>
      </c>
      <c r="B67" s="17">
        <v>439800</v>
      </c>
    </row>
    <row r="68" spans="1:3" x14ac:dyDescent="0.25">
      <c r="A68" s="16" t="s">
        <v>53</v>
      </c>
      <c r="B68" s="17">
        <v>70848</v>
      </c>
    </row>
    <row r="69" spans="1:3" x14ac:dyDescent="0.25">
      <c r="A69" s="16" t="s">
        <v>54</v>
      </c>
      <c r="B69" s="17">
        <v>74800</v>
      </c>
    </row>
    <row r="70" spans="1:3" x14ac:dyDescent="0.25">
      <c r="A70" s="16" t="s">
        <v>55</v>
      </c>
      <c r="B70" s="17">
        <v>8640</v>
      </c>
    </row>
    <row r="71" spans="1:3" x14ac:dyDescent="0.25">
      <c r="A71" s="16" t="s">
        <v>56</v>
      </c>
      <c r="B71" s="17">
        <v>36775.199999999997</v>
      </c>
    </row>
    <row r="72" spans="1:3" x14ac:dyDescent="0.25">
      <c r="A72" s="16" t="s">
        <v>57</v>
      </c>
      <c r="B72" s="17">
        <v>825</v>
      </c>
    </row>
    <row r="73" spans="1:3" x14ac:dyDescent="0.25">
      <c r="A73" s="16" t="s">
        <v>58</v>
      </c>
      <c r="B73" s="17">
        <v>1594360</v>
      </c>
    </row>
    <row r="74" spans="1:3" x14ac:dyDescent="0.25">
      <c r="A74" s="16" t="s">
        <v>59</v>
      </c>
      <c r="B74" s="17">
        <v>115341.8</v>
      </c>
    </row>
    <row r="75" spans="1:3" x14ac:dyDescent="0.25">
      <c r="A75" s="16" t="s">
        <v>48</v>
      </c>
      <c r="B75" s="17">
        <v>173040</v>
      </c>
    </row>
    <row r="76" spans="1:3" x14ac:dyDescent="0.25">
      <c r="A76" s="16" t="s">
        <v>60</v>
      </c>
      <c r="B76" s="17">
        <v>1179480</v>
      </c>
    </row>
    <row r="77" spans="1:3" x14ac:dyDescent="0.25">
      <c r="A77" s="16" t="s">
        <v>28</v>
      </c>
      <c r="B77" s="17">
        <v>1276682</v>
      </c>
    </row>
    <row r="78" spans="1:3" x14ac:dyDescent="0.25">
      <c r="A78" s="16" t="s">
        <v>38</v>
      </c>
      <c r="B78" s="17">
        <v>11440</v>
      </c>
    </row>
    <row r="79" spans="1:3" x14ac:dyDescent="0.25">
      <c r="A79" s="16" t="s">
        <v>61</v>
      </c>
      <c r="B79" s="17">
        <v>260832</v>
      </c>
    </row>
    <row r="80" spans="1:3" x14ac:dyDescent="0.25">
      <c r="A80" s="16" t="s">
        <v>62</v>
      </c>
      <c r="B80" s="17">
        <v>238700</v>
      </c>
    </row>
    <row r="81" spans="1:3" x14ac:dyDescent="0.25">
      <c r="A81" s="16" t="s">
        <v>63</v>
      </c>
      <c r="B81" s="17">
        <v>297720</v>
      </c>
    </row>
    <row r="82" spans="1:3" x14ac:dyDescent="0.25">
      <c r="A82" s="16" t="s">
        <v>30</v>
      </c>
      <c r="B82" s="17">
        <v>301621.68</v>
      </c>
    </row>
    <row r="83" spans="1:3" x14ac:dyDescent="0.25">
      <c r="A83" s="16" t="s">
        <v>64</v>
      </c>
      <c r="B83" s="17">
        <v>771100</v>
      </c>
    </row>
    <row r="84" spans="1:3" x14ac:dyDescent="0.25">
      <c r="A84" s="16" t="s">
        <v>50</v>
      </c>
      <c r="B84" s="17">
        <v>121386</v>
      </c>
    </row>
    <row r="85" spans="1:3" x14ac:dyDescent="0.25">
      <c r="A85" s="16" t="s">
        <v>31</v>
      </c>
      <c r="B85" s="17">
        <v>1613382</v>
      </c>
    </row>
    <row r="86" spans="1:3" x14ac:dyDescent="0.25">
      <c r="A86" s="16" t="s">
        <v>40</v>
      </c>
      <c r="B86" s="17">
        <v>771720</v>
      </c>
    </row>
    <row r="87" spans="1:3" x14ac:dyDescent="0.25">
      <c r="A87" s="16" t="s">
        <v>65</v>
      </c>
      <c r="B87" s="17">
        <v>2376</v>
      </c>
    </row>
    <row r="88" spans="1:3" x14ac:dyDescent="0.25">
      <c r="A88" s="18" t="s">
        <v>66</v>
      </c>
      <c r="B88" s="19">
        <v>198100</v>
      </c>
    </row>
    <row r="89" spans="1:3" s="1" customFormat="1" x14ac:dyDescent="0.25">
      <c r="A89" s="11" t="s">
        <v>67</v>
      </c>
      <c r="B89" s="12">
        <v>35792912.439999998</v>
      </c>
      <c r="C89" s="8"/>
    </row>
    <row r="90" spans="1:3" x14ac:dyDescent="0.25">
      <c r="A90" s="16" t="s">
        <v>68</v>
      </c>
      <c r="B90" s="17">
        <v>2488676.4</v>
      </c>
    </row>
    <row r="91" spans="1:3" x14ac:dyDescent="0.25">
      <c r="A91" s="16" t="s">
        <v>69</v>
      </c>
      <c r="B91" s="17">
        <v>27710305.239999998</v>
      </c>
    </row>
    <row r="92" spans="1:3" x14ac:dyDescent="0.25">
      <c r="A92" s="16" t="s">
        <v>70</v>
      </c>
      <c r="B92" s="17">
        <v>5366770.8</v>
      </c>
    </row>
    <row r="93" spans="1:3" x14ac:dyDescent="0.25">
      <c r="A93" s="18" t="s">
        <v>65</v>
      </c>
      <c r="B93" s="19">
        <v>227160</v>
      </c>
    </row>
    <row r="94" spans="1:3" s="1" customFormat="1" x14ac:dyDescent="0.25">
      <c r="A94" s="11" t="s">
        <v>71</v>
      </c>
      <c r="B94" s="12">
        <v>281113.8</v>
      </c>
      <c r="C94" s="8"/>
    </row>
    <row r="95" spans="1:3" x14ac:dyDescent="0.25">
      <c r="A95" s="16" t="s">
        <v>29</v>
      </c>
      <c r="B95" s="17">
        <v>267016.2</v>
      </c>
    </row>
    <row r="96" spans="1:3" x14ac:dyDescent="0.25">
      <c r="A96" s="18" t="s">
        <v>61</v>
      </c>
      <c r="B96" s="19">
        <v>14097.6</v>
      </c>
    </row>
    <row r="97" spans="1:2" x14ac:dyDescent="0.25">
      <c r="A97" s="20" t="s">
        <v>72</v>
      </c>
      <c r="B97" s="21">
        <v>8493.9</v>
      </c>
    </row>
    <row r="98" spans="1:2" x14ac:dyDescent="0.25">
      <c r="B98" s="5">
        <f>B97+B94+B89+B65+B60+B54+B52+B43+B37+B27+B25</f>
        <v>101077139.24000001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2026-10-29T12:36:13Z</dcterms:modified>
</cp:coreProperties>
</file>